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yes\Documents\datos\ejecucion\"/>
    </mc:Choice>
  </mc:AlternateContent>
  <xr:revisionPtr revIDLastSave="0" documentId="13_ncr:1_{85F4E5C1-2121-42B3-AB31-1AC7EF147FD0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Ejecucion 2018 - 2021" sheetId="31" r:id="rId1"/>
  </sheets>
  <definedNames>
    <definedName name="_xlnm.Print_Area" localSheetId="0">'Ejecucion 2018 - 2021'!#REF!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31" l="1"/>
  <c r="I45" i="31"/>
  <c r="H45" i="31"/>
  <c r="F45" i="31"/>
  <c r="D45" i="31"/>
  <c r="J44" i="31"/>
  <c r="I44" i="31"/>
  <c r="H44" i="31"/>
  <c r="F44" i="31"/>
  <c r="J43" i="31"/>
  <c r="I43" i="31"/>
  <c r="H43" i="31"/>
  <c r="F43" i="31"/>
  <c r="J42" i="31"/>
  <c r="I42" i="31"/>
  <c r="H42" i="31"/>
  <c r="F42" i="31"/>
  <c r="D44" i="31"/>
  <c r="D43" i="31"/>
  <c r="D42" i="31"/>
</calcChain>
</file>

<file path=xl/sharedStrings.xml><?xml version="1.0" encoding="utf-8"?>
<sst xmlns="http://schemas.openxmlformats.org/spreadsheetml/2006/main" count="212" uniqueCount="20">
  <si>
    <t>HOMBRES</t>
  </si>
  <si>
    <t>MUJERES</t>
  </si>
  <si>
    <t xml:space="preserve">HORAS INSTRUCCIÓN </t>
  </si>
  <si>
    <t>ACCIONES FORMATIVAS</t>
  </si>
  <si>
    <t>CRITERIO</t>
  </si>
  <si>
    <t>REGIONAL ESTE</t>
  </si>
  <si>
    <t>REGIONAL SUR</t>
  </si>
  <si>
    <t>PERIODO</t>
  </si>
  <si>
    <t>ABRIL - JUNIO</t>
  </si>
  <si>
    <t>ENERO - MARZO</t>
  </si>
  <si>
    <t>JULIO - SEPTIEMBRE</t>
  </si>
  <si>
    <t>AÑO</t>
  </si>
  <si>
    <t>OCTUBRE - DICIEMBRE</t>
  </si>
  <si>
    <t>Centro Nacional de Innovación y Desarrollo Docente</t>
  </si>
  <si>
    <t>Centro Nacional de Formación Virtual</t>
  </si>
  <si>
    <t>Centro Nacional de innovación Empresarial y Emprendimiento</t>
  </si>
  <si>
    <t>REGIONAL METROPOLITANA</t>
  </si>
  <si>
    <t>REGIONAL CIBAO NORTE</t>
  </si>
  <si>
    <t>REGIONAL ORIENTAL</t>
  </si>
  <si>
    <t>REGIONAL CIBAO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</si>
</sst>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12"/>
      <name val="Infotep3"/>
      <family val="2"/>
    </font>
  </fonts>
  <fills count="3">
    <fill>
      <patternFill patternType="none"/>
    </fill>
    <fill>
      <patternFill patternType="gray125"/>
    </fill>
    <fill>
      <patternFill patternType="solid">
        <fgColor rgb="FFFFFDF3"/>
        <bgColor theme="5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3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103"/>
  <sheetViews>
    <sheetView tabSelected="1" topLeftCell="B55" zoomScale="85" zoomScaleNormal="85" zoomScaleSheetLayoutView="80" workbookViewId="0">
      <selection activeCell="G65" sqref="G65"/>
    </sheetView>
  </sheetViews>
  <sheetFormatPr defaultColWidth="9.1328125" defaultRowHeight="12.75" x14ac:dyDescent="0.35"/>
  <cols>
    <col min="1" max="1" width="22.33203125" bestFit="1" customWidth="1"/>
    <col min="2" max="2" width="5.33203125" bestFit="1" customWidth="1"/>
    <col min="3" max="3" width="24" bestFit="1" customWidth="1"/>
    <col min="4" max="4" width="20.1328125" bestFit="1" customWidth="1"/>
    <col min="5" max="5" width="19.796875" bestFit="1" customWidth="1"/>
    <col min="6" max="6" width="13.33203125" bestFit="1" customWidth="1"/>
    <col min="7" max="7" width="13.33203125" customWidth="1"/>
    <col min="8" max="8" width="16.33203125" bestFit="1" customWidth="1"/>
    <col min="9" max="9" width="14.59765625" bestFit="1" customWidth="1"/>
    <col min="10" max="10" width="43.6640625" bestFit="1" customWidth="1"/>
    <col min="11" max="11" width="31.265625" bestFit="1" customWidth="1"/>
    <col min="12" max="12" width="51.265625" bestFit="1" customWidth="1"/>
  </cols>
  <sheetData>
    <row r="1" spans="1:12" x14ac:dyDescent="0.35">
      <c r="A1" s="1" t="s">
        <v>7</v>
      </c>
      <c r="B1" s="1" t="s">
        <v>11</v>
      </c>
      <c r="C1" s="1" t="s">
        <v>4</v>
      </c>
      <c r="D1" s="1" t="s">
        <v>16</v>
      </c>
      <c r="E1" s="1" t="s">
        <v>18</v>
      </c>
      <c r="F1" s="1" t="s">
        <v>17</v>
      </c>
      <c r="G1" s="1" t="s">
        <v>19</v>
      </c>
      <c r="H1" s="1" t="s">
        <v>5</v>
      </c>
      <c r="I1" s="1" t="s">
        <v>6</v>
      </c>
      <c r="J1" t="s">
        <v>13</v>
      </c>
      <c r="K1" t="s">
        <v>14</v>
      </c>
      <c r="L1" t="s">
        <v>15</v>
      </c>
    </row>
    <row r="2" spans="1:12" ht="15" customHeight="1" x14ac:dyDescent="0.35">
      <c r="A2" s="1" t="s">
        <v>9</v>
      </c>
      <c r="B2" s="1">
        <v>2018</v>
      </c>
      <c r="C2" t="s">
        <v>2</v>
      </c>
      <c r="D2">
        <v>195375</v>
      </c>
      <c r="E2" s="2">
        <v>0</v>
      </c>
      <c r="F2">
        <v>142881</v>
      </c>
      <c r="G2" s="2">
        <v>0</v>
      </c>
      <c r="H2">
        <v>58232</v>
      </c>
      <c r="I2">
        <v>49895</v>
      </c>
      <c r="J2">
        <v>1141</v>
      </c>
      <c r="K2" s="2">
        <v>0</v>
      </c>
      <c r="L2" s="2">
        <v>0</v>
      </c>
    </row>
    <row r="3" spans="1:12" ht="15" customHeight="1" x14ac:dyDescent="0.35">
      <c r="A3" s="1" t="s">
        <v>9</v>
      </c>
      <c r="B3" s="1">
        <v>2018</v>
      </c>
      <c r="C3" t="s">
        <v>3</v>
      </c>
      <c r="D3">
        <v>2776</v>
      </c>
      <c r="E3" s="2">
        <v>0</v>
      </c>
      <c r="F3">
        <v>2747</v>
      </c>
      <c r="G3" s="2">
        <v>0</v>
      </c>
      <c r="H3">
        <v>1078</v>
      </c>
      <c r="I3">
        <v>712</v>
      </c>
      <c r="J3">
        <v>25</v>
      </c>
      <c r="K3" s="2">
        <v>0</v>
      </c>
      <c r="L3" s="2">
        <v>0</v>
      </c>
    </row>
    <row r="4" spans="1:12" ht="15" customHeight="1" x14ac:dyDescent="0.35">
      <c r="A4" s="1" t="s">
        <v>9</v>
      </c>
      <c r="B4" s="1">
        <v>2018</v>
      </c>
      <c r="C4" t="s">
        <v>0</v>
      </c>
      <c r="D4">
        <v>28887</v>
      </c>
      <c r="E4" s="2">
        <v>0</v>
      </c>
      <c r="F4">
        <v>28075</v>
      </c>
      <c r="G4" s="2">
        <v>0</v>
      </c>
      <c r="H4">
        <v>10728</v>
      </c>
      <c r="I4">
        <v>6581</v>
      </c>
      <c r="J4">
        <v>275</v>
      </c>
      <c r="K4" s="2">
        <v>0</v>
      </c>
      <c r="L4" s="2">
        <v>0</v>
      </c>
    </row>
    <row r="5" spans="1:12" ht="15" customHeight="1" x14ac:dyDescent="0.35">
      <c r="A5" s="1" t="s">
        <v>9</v>
      </c>
      <c r="B5" s="1">
        <v>2018</v>
      </c>
      <c r="C5" t="s">
        <v>1</v>
      </c>
      <c r="D5">
        <v>30026</v>
      </c>
      <c r="E5" s="2">
        <v>0</v>
      </c>
      <c r="F5">
        <v>23810</v>
      </c>
      <c r="G5" s="2">
        <v>0</v>
      </c>
      <c r="H5">
        <v>9851</v>
      </c>
      <c r="I5">
        <v>8766</v>
      </c>
      <c r="J5">
        <v>267</v>
      </c>
      <c r="K5" s="2">
        <v>0</v>
      </c>
      <c r="L5" s="2">
        <v>0</v>
      </c>
    </row>
    <row r="6" spans="1:12" ht="13.5" customHeight="1" x14ac:dyDescent="0.35">
      <c r="A6" s="1" t="s">
        <v>8</v>
      </c>
      <c r="B6" s="1">
        <v>2018</v>
      </c>
      <c r="C6" t="s">
        <v>2</v>
      </c>
      <c r="D6">
        <v>435486</v>
      </c>
      <c r="E6" s="2">
        <v>0</v>
      </c>
      <c r="F6">
        <v>260471</v>
      </c>
      <c r="G6" s="2">
        <v>0</v>
      </c>
      <c r="H6">
        <v>113136</v>
      </c>
      <c r="I6">
        <v>137477</v>
      </c>
      <c r="J6">
        <v>3004</v>
      </c>
      <c r="K6" s="2">
        <v>0</v>
      </c>
      <c r="L6" s="2">
        <v>0</v>
      </c>
    </row>
    <row r="7" spans="1:12" x14ac:dyDescent="0.35">
      <c r="A7" s="1" t="s">
        <v>8</v>
      </c>
      <c r="B7" s="1">
        <v>2018</v>
      </c>
      <c r="C7" t="s">
        <v>3</v>
      </c>
      <c r="D7">
        <v>4724</v>
      </c>
      <c r="E7" s="2">
        <v>0</v>
      </c>
      <c r="F7">
        <v>4138</v>
      </c>
      <c r="G7" s="2">
        <v>0</v>
      </c>
      <c r="H7">
        <v>1566</v>
      </c>
      <c r="I7">
        <v>1043</v>
      </c>
      <c r="J7">
        <v>50</v>
      </c>
      <c r="K7" s="2">
        <v>0</v>
      </c>
      <c r="L7" s="2">
        <v>0</v>
      </c>
    </row>
    <row r="8" spans="1:12" ht="15" customHeight="1" x14ac:dyDescent="0.35">
      <c r="A8" s="1" t="s">
        <v>8</v>
      </c>
      <c r="B8" s="1">
        <v>2018</v>
      </c>
      <c r="C8" t="s">
        <v>0</v>
      </c>
      <c r="D8">
        <v>41389</v>
      </c>
      <c r="E8" s="2">
        <v>0</v>
      </c>
      <c r="F8">
        <v>35640</v>
      </c>
      <c r="G8" s="2">
        <v>0</v>
      </c>
      <c r="H8">
        <v>13533</v>
      </c>
      <c r="I8">
        <v>7225</v>
      </c>
      <c r="J8">
        <v>514</v>
      </c>
      <c r="K8" s="2">
        <v>0</v>
      </c>
      <c r="L8" s="2">
        <v>0</v>
      </c>
    </row>
    <row r="9" spans="1:12" ht="15" customHeight="1" x14ac:dyDescent="0.35">
      <c r="A9" s="1" t="s">
        <v>8</v>
      </c>
      <c r="B9" s="1">
        <v>2018</v>
      </c>
      <c r="C9" t="s">
        <v>1</v>
      </c>
      <c r="D9">
        <v>55324</v>
      </c>
      <c r="E9" s="2">
        <v>0</v>
      </c>
      <c r="F9">
        <v>41521</v>
      </c>
      <c r="G9" s="2">
        <v>0</v>
      </c>
      <c r="H9">
        <v>15018</v>
      </c>
      <c r="I9">
        <v>14568</v>
      </c>
      <c r="J9">
        <v>643</v>
      </c>
      <c r="K9" s="2">
        <v>0</v>
      </c>
      <c r="L9" s="2">
        <v>0</v>
      </c>
    </row>
    <row r="10" spans="1:12" ht="15" customHeight="1" x14ac:dyDescent="0.35">
      <c r="A10" s="1" t="s">
        <v>10</v>
      </c>
      <c r="B10" s="1">
        <v>2018</v>
      </c>
      <c r="C10" t="s">
        <v>2</v>
      </c>
      <c r="D10">
        <v>452029</v>
      </c>
      <c r="E10" s="2">
        <v>0</v>
      </c>
      <c r="F10">
        <v>294216</v>
      </c>
      <c r="G10" s="2">
        <v>0</v>
      </c>
      <c r="H10">
        <v>109720</v>
      </c>
      <c r="I10">
        <v>128594</v>
      </c>
      <c r="J10">
        <v>4177</v>
      </c>
      <c r="K10" s="2">
        <v>0</v>
      </c>
      <c r="L10" s="2">
        <v>0</v>
      </c>
    </row>
    <row r="11" spans="1:12" ht="15" customHeight="1" x14ac:dyDescent="0.35">
      <c r="A11" s="1" t="s">
        <v>10</v>
      </c>
      <c r="B11" s="1">
        <v>2018</v>
      </c>
      <c r="C11" t="s">
        <v>3</v>
      </c>
      <c r="D11">
        <v>5467</v>
      </c>
      <c r="E11" s="2">
        <v>0</v>
      </c>
      <c r="F11">
        <v>4644</v>
      </c>
      <c r="G11" s="2">
        <v>0</v>
      </c>
      <c r="H11">
        <v>1679</v>
      </c>
      <c r="I11">
        <v>1100</v>
      </c>
      <c r="J11">
        <v>51</v>
      </c>
      <c r="K11" s="2">
        <v>0</v>
      </c>
      <c r="L11" s="2">
        <v>0</v>
      </c>
    </row>
    <row r="12" spans="1:12" ht="15" customHeight="1" x14ac:dyDescent="0.35">
      <c r="A12" s="1" t="s">
        <v>10</v>
      </c>
      <c r="B12" s="1">
        <v>2018</v>
      </c>
      <c r="C12" t="s">
        <v>0</v>
      </c>
      <c r="D12">
        <v>46948</v>
      </c>
      <c r="E12" s="2">
        <v>0</v>
      </c>
      <c r="F12">
        <v>39823</v>
      </c>
      <c r="G12" s="2">
        <v>0</v>
      </c>
      <c r="H12">
        <v>14210</v>
      </c>
      <c r="I12">
        <v>6598</v>
      </c>
      <c r="J12">
        <v>565</v>
      </c>
      <c r="K12" s="2">
        <v>0</v>
      </c>
      <c r="L12" s="2">
        <v>0</v>
      </c>
    </row>
    <row r="13" spans="1:12" ht="15" customHeight="1" x14ac:dyDescent="0.35">
      <c r="A13" s="1" t="s">
        <v>10</v>
      </c>
      <c r="B13" s="1">
        <v>2018</v>
      </c>
      <c r="C13" t="s">
        <v>1</v>
      </c>
      <c r="D13">
        <v>62813</v>
      </c>
      <c r="E13" s="2">
        <v>0</v>
      </c>
      <c r="F13">
        <v>47948</v>
      </c>
      <c r="G13" s="2">
        <v>0</v>
      </c>
      <c r="H13">
        <v>16657</v>
      </c>
      <c r="I13">
        <v>14916</v>
      </c>
      <c r="J13">
        <v>752</v>
      </c>
      <c r="K13" s="2">
        <v>0</v>
      </c>
      <c r="L13" s="2">
        <v>0</v>
      </c>
    </row>
    <row r="14" spans="1:12" ht="15" customHeight="1" x14ac:dyDescent="0.35">
      <c r="A14" s="1" t="s">
        <v>12</v>
      </c>
      <c r="B14" s="1">
        <v>2018</v>
      </c>
      <c r="C14" t="s">
        <v>2</v>
      </c>
      <c r="D14">
        <v>479105</v>
      </c>
      <c r="E14" s="2">
        <v>0</v>
      </c>
      <c r="F14">
        <v>290152</v>
      </c>
      <c r="G14" s="2">
        <v>0</v>
      </c>
      <c r="H14">
        <v>134875</v>
      </c>
      <c r="I14">
        <v>138262</v>
      </c>
      <c r="J14">
        <v>6394</v>
      </c>
      <c r="K14" s="2">
        <v>0</v>
      </c>
      <c r="L14" s="2">
        <v>0</v>
      </c>
    </row>
    <row r="15" spans="1:12" ht="15" customHeight="1" x14ac:dyDescent="0.35">
      <c r="A15" s="1" t="s">
        <v>12</v>
      </c>
      <c r="B15" s="1">
        <v>2018</v>
      </c>
      <c r="C15" t="s">
        <v>3</v>
      </c>
      <c r="D15">
        <v>5485</v>
      </c>
      <c r="E15" s="2">
        <v>0</v>
      </c>
      <c r="F15">
        <v>4013</v>
      </c>
      <c r="G15" s="2">
        <v>0</v>
      </c>
      <c r="H15">
        <v>1449</v>
      </c>
      <c r="I15">
        <v>1055</v>
      </c>
      <c r="J15">
        <v>61</v>
      </c>
      <c r="K15" s="2">
        <v>0</v>
      </c>
      <c r="L15" s="2">
        <v>0</v>
      </c>
    </row>
    <row r="16" spans="1:12" ht="15" customHeight="1" x14ac:dyDescent="0.35">
      <c r="A16" s="1" t="s">
        <v>12</v>
      </c>
      <c r="B16" s="1">
        <v>2018</v>
      </c>
      <c r="C16" t="s">
        <v>0</v>
      </c>
      <c r="D16">
        <v>45653</v>
      </c>
      <c r="E16" s="2">
        <v>0</v>
      </c>
      <c r="F16">
        <v>30900</v>
      </c>
      <c r="G16" s="2">
        <v>0</v>
      </c>
      <c r="H16">
        <v>10839</v>
      </c>
      <c r="I16">
        <v>6892</v>
      </c>
      <c r="J16">
        <v>634</v>
      </c>
      <c r="K16" s="2">
        <v>0</v>
      </c>
      <c r="L16" s="2">
        <v>0</v>
      </c>
    </row>
    <row r="17" spans="1:12" ht="15" customHeight="1" x14ac:dyDescent="0.35">
      <c r="A17" s="1" t="s">
        <v>12</v>
      </c>
      <c r="B17" s="1">
        <v>2018</v>
      </c>
      <c r="C17" t="s">
        <v>1</v>
      </c>
      <c r="D17">
        <v>62024</v>
      </c>
      <c r="E17" s="2">
        <v>0</v>
      </c>
      <c r="F17">
        <v>43951</v>
      </c>
      <c r="G17" s="2">
        <v>0</v>
      </c>
      <c r="H17">
        <v>15553</v>
      </c>
      <c r="I17">
        <v>13179</v>
      </c>
      <c r="J17">
        <v>1016</v>
      </c>
      <c r="K17" s="2">
        <v>0</v>
      </c>
      <c r="L17" s="2">
        <v>0</v>
      </c>
    </row>
    <row r="18" spans="1:12" ht="13.5" customHeight="1" x14ac:dyDescent="0.35">
      <c r="A18" s="1" t="s">
        <v>9</v>
      </c>
      <c r="B18" s="1">
        <v>2019</v>
      </c>
      <c r="C18" t="s">
        <v>2</v>
      </c>
      <c r="D18">
        <v>487180</v>
      </c>
      <c r="E18" s="2">
        <v>0</v>
      </c>
      <c r="F18">
        <v>252416</v>
      </c>
      <c r="G18" s="2">
        <v>0</v>
      </c>
      <c r="H18">
        <v>118402</v>
      </c>
      <c r="I18">
        <v>139386</v>
      </c>
      <c r="J18">
        <v>5684</v>
      </c>
      <c r="K18" s="2">
        <v>0</v>
      </c>
      <c r="L18" s="2">
        <v>0</v>
      </c>
    </row>
    <row r="19" spans="1:12" x14ac:dyDescent="0.35">
      <c r="A19" s="1" t="s">
        <v>9</v>
      </c>
      <c r="B19" s="1">
        <v>2019</v>
      </c>
      <c r="C19" t="s">
        <v>3</v>
      </c>
      <c r="D19">
        <v>5278</v>
      </c>
      <c r="E19" s="2">
        <v>0</v>
      </c>
      <c r="F19">
        <v>3906</v>
      </c>
      <c r="G19" s="2">
        <v>0</v>
      </c>
      <c r="H19">
        <v>1597</v>
      </c>
      <c r="I19">
        <v>1145</v>
      </c>
      <c r="J19">
        <v>131</v>
      </c>
      <c r="K19" s="2">
        <v>0</v>
      </c>
      <c r="L19" s="2">
        <v>0</v>
      </c>
    </row>
    <row r="20" spans="1:12" ht="15" customHeight="1" x14ac:dyDescent="0.35">
      <c r="A20" s="1" t="s">
        <v>9</v>
      </c>
      <c r="B20" s="1">
        <v>2019</v>
      </c>
      <c r="C20" t="s">
        <v>0</v>
      </c>
      <c r="D20">
        <v>49013</v>
      </c>
      <c r="E20" s="2">
        <v>0</v>
      </c>
      <c r="F20">
        <v>35077</v>
      </c>
      <c r="G20" s="2">
        <v>0</v>
      </c>
      <c r="H20">
        <v>13052</v>
      </c>
      <c r="I20">
        <v>7852</v>
      </c>
      <c r="J20">
        <v>1316</v>
      </c>
      <c r="K20" s="2">
        <v>0</v>
      </c>
      <c r="L20" s="2">
        <v>0</v>
      </c>
    </row>
    <row r="21" spans="1:12" ht="15" customHeight="1" x14ac:dyDescent="0.35">
      <c r="A21" s="1" t="s">
        <v>9</v>
      </c>
      <c r="B21" s="1">
        <v>2019</v>
      </c>
      <c r="C21" t="s">
        <v>1</v>
      </c>
      <c r="D21">
        <v>61320</v>
      </c>
      <c r="E21" s="2">
        <v>0</v>
      </c>
      <c r="F21">
        <v>40992</v>
      </c>
      <c r="G21" s="2">
        <v>0</v>
      </c>
      <c r="H21">
        <v>15182</v>
      </c>
      <c r="I21">
        <v>15095</v>
      </c>
      <c r="J21">
        <v>1427</v>
      </c>
      <c r="K21" s="2">
        <v>0</v>
      </c>
      <c r="L21" s="2">
        <v>0</v>
      </c>
    </row>
    <row r="22" spans="1:12" ht="15" customHeight="1" x14ac:dyDescent="0.35">
      <c r="A22" s="1" t="s">
        <v>8</v>
      </c>
      <c r="B22" s="1">
        <v>2019</v>
      </c>
      <c r="C22" t="s">
        <v>2</v>
      </c>
      <c r="D22">
        <v>181989</v>
      </c>
      <c r="E22" s="2">
        <v>0</v>
      </c>
      <c r="F22">
        <v>151348</v>
      </c>
      <c r="G22" s="2">
        <v>0</v>
      </c>
      <c r="H22">
        <v>60919</v>
      </c>
      <c r="I22">
        <v>62019</v>
      </c>
      <c r="J22">
        <v>1859</v>
      </c>
      <c r="K22" s="2">
        <v>0</v>
      </c>
      <c r="L22" s="2">
        <v>0</v>
      </c>
    </row>
    <row r="23" spans="1:12" ht="15" customHeight="1" x14ac:dyDescent="0.35">
      <c r="A23" s="1" t="s">
        <v>8</v>
      </c>
      <c r="B23" s="1">
        <v>2019</v>
      </c>
      <c r="C23" t="s">
        <v>3</v>
      </c>
      <c r="D23">
        <v>2815</v>
      </c>
      <c r="E23" s="2">
        <v>0</v>
      </c>
      <c r="F23">
        <v>2990</v>
      </c>
      <c r="G23" s="2">
        <v>0</v>
      </c>
      <c r="H23">
        <v>1215</v>
      </c>
      <c r="I23">
        <v>869</v>
      </c>
      <c r="J23">
        <v>70</v>
      </c>
      <c r="K23" s="2">
        <v>0</v>
      </c>
      <c r="L23" s="2">
        <v>0</v>
      </c>
    </row>
    <row r="24" spans="1:12" ht="15" customHeight="1" x14ac:dyDescent="0.35">
      <c r="A24" s="1" t="s">
        <v>8</v>
      </c>
      <c r="B24" s="1">
        <v>2019</v>
      </c>
      <c r="C24" t="s">
        <v>0</v>
      </c>
      <c r="D24">
        <v>30190</v>
      </c>
      <c r="E24" s="2">
        <v>0</v>
      </c>
      <c r="F24">
        <v>29497</v>
      </c>
      <c r="G24" s="2">
        <v>0</v>
      </c>
      <c r="H24">
        <v>12209</v>
      </c>
      <c r="I24">
        <v>8308</v>
      </c>
      <c r="J24">
        <v>539</v>
      </c>
      <c r="K24" s="2">
        <v>0</v>
      </c>
      <c r="L24" s="2">
        <v>0</v>
      </c>
    </row>
    <row r="25" spans="1:12" ht="15" customHeight="1" x14ac:dyDescent="0.35">
      <c r="A25" s="1" t="s">
        <v>8</v>
      </c>
      <c r="B25" s="1">
        <v>2019</v>
      </c>
      <c r="C25" t="s">
        <v>1</v>
      </c>
      <c r="D25">
        <v>30219</v>
      </c>
      <c r="E25" s="2">
        <v>0</v>
      </c>
      <c r="F25">
        <v>29043</v>
      </c>
      <c r="G25" s="2">
        <v>0</v>
      </c>
      <c r="H25">
        <v>10518</v>
      </c>
      <c r="I25">
        <v>9876</v>
      </c>
      <c r="J25">
        <v>776</v>
      </c>
      <c r="K25" s="2">
        <v>0</v>
      </c>
      <c r="L25" s="2">
        <v>0</v>
      </c>
    </row>
    <row r="26" spans="1:12" ht="15" customHeight="1" x14ac:dyDescent="0.35">
      <c r="A26" s="1" t="s">
        <v>10</v>
      </c>
      <c r="B26" s="1">
        <v>2019</v>
      </c>
      <c r="C26" t="s">
        <v>2</v>
      </c>
      <c r="D26">
        <v>460498</v>
      </c>
      <c r="E26" s="2">
        <v>0</v>
      </c>
      <c r="F26">
        <v>295275</v>
      </c>
      <c r="G26" s="2">
        <v>0</v>
      </c>
      <c r="H26">
        <v>125990</v>
      </c>
      <c r="I26">
        <v>134859</v>
      </c>
      <c r="J26">
        <v>8781</v>
      </c>
      <c r="K26" s="2">
        <v>0</v>
      </c>
      <c r="L26" s="2">
        <v>0</v>
      </c>
    </row>
    <row r="27" spans="1:12" ht="15" customHeight="1" x14ac:dyDescent="0.35">
      <c r="A27" s="1" t="s">
        <v>10</v>
      </c>
      <c r="B27" s="1">
        <v>2019</v>
      </c>
      <c r="C27" t="s">
        <v>3</v>
      </c>
      <c r="D27">
        <v>5564</v>
      </c>
      <c r="E27" s="2">
        <v>0</v>
      </c>
      <c r="F27">
        <v>4595</v>
      </c>
      <c r="G27" s="2">
        <v>0</v>
      </c>
      <c r="H27">
        <v>1886</v>
      </c>
      <c r="I27">
        <v>1201</v>
      </c>
      <c r="J27">
        <v>128</v>
      </c>
      <c r="K27" s="2">
        <v>0</v>
      </c>
      <c r="L27" s="2">
        <v>0</v>
      </c>
    </row>
    <row r="28" spans="1:12" ht="15" customHeight="1" x14ac:dyDescent="0.35">
      <c r="A28" t="s">
        <v>10</v>
      </c>
      <c r="B28">
        <v>2019</v>
      </c>
      <c r="C28" t="s">
        <v>0</v>
      </c>
      <c r="D28">
        <v>47580</v>
      </c>
      <c r="E28" s="2">
        <v>0</v>
      </c>
      <c r="F28">
        <v>38904</v>
      </c>
      <c r="G28" s="2">
        <v>0</v>
      </c>
      <c r="H28">
        <v>16045</v>
      </c>
      <c r="I28">
        <v>8380</v>
      </c>
      <c r="J28">
        <v>1336</v>
      </c>
      <c r="K28" s="2">
        <v>0</v>
      </c>
      <c r="L28" s="2">
        <v>0</v>
      </c>
    </row>
    <row r="29" spans="1:12" ht="15" customHeight="1" x14ac:dyDescent="0.35">
      <c r="A29" t="s">
        <v>10</v>
      </c>
      <c r="B29">
        <v>2019</v>
      </c>
      <c r="C29" t="s">
        <v>1</v>
      </c>
      <c r="D29">
        <v>60528</v>
      </c>
      <c r="E29" s="2">
        <v>0</v>
      </c>
      <c r="F29">
        <v>46786</v>
      </c>
      <c r="G29" s="2">
        <v>0</v>
      </c>
      <c r="H29">
        <v>17596</v>
      </c>
      <c r="I29">
        <v>16027</v>
      </c>
      <c r="J29">
        <v>1603</v>
      </c>
      <c r="K29" s="2">
        <v>0</v>
      </c>
      <c r="L29" s="2">
        <v>0</v>
      </c>
    </row>
    <row r="30" spans="1:12" x14ac:dyDescent="0.35">
      <c r="A30" t="s">
        <v>12</v>
      </c>
      <c r="B30">
        <v>2019</v>
      </c>
      <c r="C30" t="s">
        <v>2</v>
      </c>
      <c r="D30">
        <v>573544</v>
      </c>
      <c r="E30" s="2">
        <v>0</v>
      </c>
      <c r="F30">
        <v>299133</v>
      </c>
      <c r="G30" s="2">
        <v>0</v>
      </c>
      <c r="H30">
        <v>113554</v>
      </c>
      <c r="I30">
        <v>155057</v>
      </c>
      <c r="J30">
        <v>8363</v>
      </c>
      <c r="K30" s="2">
        <v>0</v>
      </c>
      <c r="L30" s="2">
        <v>0</v>
      </c>
    </row>
    <row r="31" spans="1:12" x14ac:dyDescent="0.35">
      <c r="A31" t="s">
        <v>12</v>
      </c>
      <c r="B31">
        <v>2019</v>
      </c>
      <c r="C31" t="s">
        <v>3</v>
      </c>
      <c r="D31">
        <v>5562</v>
      </c>
      <c r="E31" s="2">
        <v>0</v>
      </c>
      <c r="F31">
        <v>3851</v>
      </c>
      <c r="G31" s="2">
        <v>0</v>
      </c>
      <c r="H31">
        <v>1256</v>
      </c>
      <c r="I31">
        <v>1105</v>
      </c>
      <c r="J31">
        <v>89</v>
      </c>
      <c r="K31" s="2">
        <v>0</v>
      </c>
      <c r="L31" s="2">
        <v>0</v>
      </c>
    </row>
    <row r="32" spans="1:12" x14ac:dyDescent="0.35">
      <c r="A32" t="s">
        <v>12</v>
      </c>
      <c r="B32">
        <v>2019</v>
      </c>
      <c r="C32" t="s">
        <v>0</v>
      </c>
      <c r="D32">
        <v>45017</v>
      </c>
      <c r="E32" s="2">
        <v>0</v>
      </c>
      <c r="F32">
        <v>29944</v>
      </c>
      <c r="G32" s="2">
        <v>0</v>
      </c>
      <c r="H32">
        <v>9897</v>
      </c>
      <c r="I32">
        <v>7967</v>
      </c>
      <c r="J32">
        <v>750</v>
      </c>
      <c r="K32" s="2">
        <v>0</v>
      </c>
      <c r="L32" s="2">
        <v>0</v>
      </c>
    </row>
    <row r="33" spans="1:12" x14ac:dyDescent="0.35">
      <c r="A33" t="s">
        <v>12</v>
      </c>
      <c r="B33">
        <v>2019</v>
      </c>
      <c r="C33" t="s">
        <v>1</v>
      </c>
      <c r="D33">
        <v>62476</v>
      </c>
      <c r="E33" s="2">
        <v>0</v>
      </c>
      <c r="F33">
        <v>41383</v>
      </c>
      <c r="G33" s="2">
        <v>0</v>
      </c>
      <c r="H33">
        <v>12257</v>
      </c>
      <c r="I33">
        <v>13264</v>
      </c>
      <c r="J33">
        <v>1127</v>
      </c>
      <c r="K33" s="2">
        <v>0</v>
      </c>
      <c r="L33" s="2">
        <v>0</v>
      </c>
    </row>
    <row r="34" spans="1:12" x14ac:dyDescent="0.35">
      <c r="A34" t="s">
        <v>9</v>
      </c>
      <c r="B34">
        <v>2020</v>
      </c>
      <c r="C34" t="s">
        <v>2</v>
      </c>
      <c r="D34">
        <v>202031</v>
      </c>
      <c r="E34" s="2">
        <v>0</v>
      </c>
      <c r="F34">
        <v>107023</v>
      </c>
      <c r="G34" s="2">
        <v>0</v>
      </c>
      <c r="H34">
        <v>32996</v>
      </c>
      <c r="I34">
        <v>41423</v>
      </c>
      <c r="J34">
        <v>1613</v>
      </c>
      <c r="K34" s="2">
        <v>0</v>
      </c>
      <c r="L34" s="2">
        <v>0</v>
      </c>
    </row>
    <row r="35" spans="1:12" x14ac:dyDescent="0.35">
      <c r="A35" t="s">
        <v>9</v>
      </c>
      <c r="B35">
        <v>2020</v>
      </c>
      <c r="C35" t="s">
        <v>3</v>
      </c>
      <c r="D35">
        <v>3180</v>
      </c>
      <c r="E35" s="2">
        <v>0</v>
      </c>
      <c r="F35">
        <v>2386</v>
      </c>
      <c r="G35" s="2">
        <v>0</v>
      </c>
      <c r="H35">
        <v>874</v>
      </c>
      <c r="I35">
        <v>774</v>
      </c>
      <c r="J35">
        <v>48</v>
      </c>
      <c r="K35" s="2">
        <v>0</v>
      </c>
      <c r="L35" s="2">
        <v>0</v>
      </c>
    </row>
    <row r="36" spans="1:12" x14ac:dyDescent="0.35">
      <c r="A36" t="s">
        <v>9</v>
      </c>
      <c r="B36">
        <v>2020</v>
      </c>
      <c r="C36" t="s">
        <v>0</v>
      </c>
      <c r="D36">
        <v>34157</v>
      </c>
      <c r="E36" s="2">
        <v>0</v>
      </c>
      <c r="F36">
        <v>23519</v>
      </c>
      <c r="G36" s="2">
        <v>0</v>
      </c>
      <c r="H36">
        <v>9559</v>
      </c>
      <c r="I36">
        <v>6142</v>
      </c>
      <c r="J36">
        <v>433</v>
      </c>
      <c r="K36" s="2">
        <v>0</v>
      </c>
      <c r="L36" s="2">
        <v>0</v>
      </c>
    </row>
    <row r="37" spans="1:12" x14ac:dyDescent="0.35">
      <c r="A37" t="s">
        <v>9</v>
      </c>
      <c r="B37">
        <v>2020</v>
      </c>
      <c r="C37" t="s">
        <v>1</v>
      </c>
      <c r="D37">
        <v>32924</v>
      </c>
      <c r="E37" s="2">
        <v>0</v>
      </c>
      <c r="F37">
        <v>22398</v>
      </c>
      <c r="G37" s="2">
        <v>0</v>
      </c>
      <c r="H37">
        <v>6682</v>
      </c>
      <c r="I37">
        <v>9569</v>
      </c>
      <c r="J37">
        <v>618</v>
      </c>
      <c r="K37" s="2">
        <v>0</v>
      </c>
      <c r="L37" s="2">
        <v>0</v>
      </c>
    </row>
    <row r="38" spans="1:12" x14ac:dyDescent="0.35">
      <c r="A38" t="s">
        <v>8</v>
      </c>
      <c r="B38">
        <v>2020</v>
      </c>
      <c r="C38" t="s">
        <v>2</v>
      </c>
      <c r="D38">
        <v>183303</v>
      </c>
      <c r="E38" s="2">
        <v>0</v>
      </c>
      <c r="F38">
        <v>99227</v>
      </c>
      <c r="G38" s="2">
        <v>0</v>
      </c>
      <c r="H38">
        <v>25566</v>
      </c>
      <c r="I38">
        <v>44494</v>
      </c>
      <c r="J38">
        <v>5002</v>
      </c>
      <c r="K38" s="2">
        <v>0</v>
      </c>
      <c r="L38" s="2">
        <v>0</v>
      </c>
    </row>
    <row r="39" spans="1:12" x14ac:dyDescent="0.35">
      <c r="A39" t="s">
        <v>8</v>
      </c>
      <c r="B39">
        <v>2020</v>
      </c>
      <c r="C39" t="s">
        <v>3</v>
      </c>
      <c r="D39">
        <v>1452</v>
      </c>
      <c r="E39" s="2">
        <v>0</v>
      </c>
      <c r="F39">
        <v>1085</v>
      </c>
      <c r="G39" s="2">
        <v>0</v>
      </c>
      <c r="H39">
        <v>274</v>
      </c>
      <c r="I39">
        <v>128</v>
      </c>
      <c r="J39">
        <v>64</v>
      </c>
      <c r="K39" s="2">
        <v>0</v>
      </c>
      <c r="L39" s="2">
        <v>0</v>
      </c>
    </row>
    <row r="40" spans="1:12" x14ac:dyDescent="0.35">
      <c r="A40" t="s">
        <v>8</v>
      </c>
      <c r="B40">
        <v>2020</v>
      </c>
      <c r="C40" t="s">
        <v>0</v>
      </c>
      <c r="D40">
        <v>10389</v>
      </c>
      <c r="E40" s="2">
        <v>0</v>
      </c>
      <c r="F40">
        <v>7313</v>
      </c>
      <c r="G40" s="2">
        <v>0</v>
      </c>
      <c r="H40">
        <v>1038</v>
      </c>
      <c r="I40">
        <v>408</v>
      </c>
      <c r="J40">
        <v>670</v>
      </c>
      <c r="K40" s="2">
        <v>0</v>
      </c>
      <c r="L40" s="2">
        <v>0</v>
      </c>
    </row>
    <row r="41" spans="1:12" x14ac:dyDescent="0.35">
      <c r="A41" t="s">
        <v>8</v>
      </c>
      <c r="B41">
        <v>2020</v>
      </c>
      <c r="C41" t="s">
        <v>1</v>
      </c>
      <c r="D41">
        <v>21606</v>
      </c>
      <c r="E41" s="2">
        <v>0</v>
      </c>
      <c r="F41">
        <v>13381</v>
      </c>
      <c r="G41" s="2">
        <v>0</v>
      </c>
      <c r="H41">
        <v>4525</v>
      </c>
      <c r="I41">
        <v>2660</v>
      </c>
      <c r="J41">
        <v>871</v>
      </c>
      <c r="K41" s="2">
        <v>0</v>
      </c>
      <c r="L41" s="2">
        <v>0</v>
      </c>
    </row>
    <row r="42" spans="1:12" x14ac:dyDescent="0.35">
      <c r="A42" t="s">
        <v>10</v>
      </c>
      <c r="B42">
        <v>2020</v>
      </c>
      <c r="C42" t="s">
        <v>2</v>
      </c>
      <c r="D42">
        <f>16204+33210+13334</f>
        <v>62748</v>
      </c>
      <c r="E42" s="2">
        <v>0</v>
      </c>
      <c r="F42">
        <f>18608+27301+21943</f>
        <v>67852</v>
      </c>
      <c r="G42" s="2">
        <v>0</v>
      </c>
      <c r="H42">
        <f>2884+5134+3498</f>
        <v>11516</v>
      </c>
      <c r="I42">
        <f>5382+7456+1726</f>
        <v>14564</v>
      </c>
      <c r="J42">
        <f>1010+413+1865</f>
        <v>3288</v>
      </c>
      <c r="K42" s="2">
        <v>0</v>
      </c>
      <c r="L42" s="2">
        <v>0</v>
      </c>
    </row>
    <row r="43" spans="1:12" x14ac:dyDescent="0.35">
      <c r="A43" t="s">
        <v>10</v>
      </c>
      <c r="B43">
        <v>2020</v>
      </c>
      <c r="C43" t="s">
        <v>3</v>
      </c>
      <c r="D43">
        <f>305+426+403</f>
        <v>1134</v>
      </c>
      <c r="E43" s="2">
        <v>0</v>
      </c>
      <c r="F43">
        <f>330+452+497</f>
        <v>1279</v>
      </c>
      <c r="G43" s="2">
        <v>0</v>
      </c>
      <c r="H43">
        <f>83+63+135</f>
        <v>281</v>
      </c>
      <c r="I43">
        <f>70+42+35</f>
        <v>147</v>
      </c>
      <c r="J43">
        <f>20+5+35</f>
        <v>60</v>
      </c>
      <c r="K43" s="2">
        <v>0</v>
      </c>
      <c r="L43" s="2">
        <v>0</v>
      </c>
    </row>
    <row r="44" spans="1:12" x14ac:dyDescent="0.35">
      <c r="A44" t="s">
        <v>10</v>
      </c>
      <c r="B44">
        <v>2020</v>
      </c>
      <c r="C44" t="s">
        <v>0</v>
      </c>
      <c r="D44">
        <f>4130+6195+3998</f>
        <v>14323</v>
      </c>
      <c r="E44" s="2">
        <v>0</v>
      </c>
      <c r="F44">
        <f>3813+2710+3884</f>
        <v>10407</v>
      </c>
      <c r="G44" s="2">
        <v>0</v>
      </c>
      <c r="H44">
        <f>506+975+1342</f>
        <v>2823</v>
      </c>
      <c r="I44">
        <f>96+408+297</f>
        <v>801</v>
      </c>
      <c r="J44">
        <f>80+237+305</f>
        <v>622</v>
      </c>
      <c r="K44" s="2">
        <v>0</v>
      </c>
      <c r="L44" s="2">
        <v>0</v>
      </c>
    </row>
    <row r="45" spans="1:12" x14ac:dyDescent="0.35">
      <c r="A45" t="s">
        <v>10</v>
      </c>
      <c r="B45">
        <v>2020</v>
      </c>
      <c r="C45" t="s">
        <v>1</v>
      </c>
      <c r="D45">
        <f>5580+895+5171</f>
        <v>11646</v>
      </c>
      <c r="E45" s="2">
        <v>0</v>
      </c>
      <c r="F45">
        <f>4604+2703+4722</f>
        <v>12029</v>
      </c>
      <c r="G45" s="2">
        <v>0</v>
      </c>
      <c r="H45">
        <f>843+1358+2005</f>
        <v>4206</v>
      </c>
      <c r="I45">
        <f>676+733+321</f>
        <v>1730</v>
      </c>
      <c r="J45">
        <f>78+356+535</f>
        <v>969</v>
      </c>
      <c r="K45" s="2">
        <v>0</v>
      </c>
      <c r="L45" s="2">
        <v>0</v>
      </c>
    </row>
    <row r="46" spans="1:12" x14ac:dyDescent="0.35">
      <c r="A46" t="s">
        <v>12</v>
      </c>
      <c r="B46">
        <v>2020</v>
      </c>
      <c r="C46" t="s">
        <v>2</v>
      </c>
      <c r="D46" s="2">
        <v>99475</v>
      </c>
      <c r="E46" s="2">
        <v>0</v>
      </c>
      <c r="F46" s="2">
        <v>160660</v>
      </c>
      <c r="G46" s="2">
        <v>0</v>
      </c>
      <c r="H46" s="2">
        <v>49475</v>
      </c>
      <c r="I46" s="2">
        <v>40353</v>
      </c>
      <c r="J46" s="2">
        <v>9592</v>
      </c>
      <c r="K46" s="2">
        <v>0</v>
      </c>
      <c r="L46" s="2">
        <v>0</v>
      </c>
    </row>
    <row r="47" spans="1:12" x14ac:dyDescent="0.35">
      <c r="A47" t="s">
        <v>12</v>
      </c>
      <c r="B47">
        <v>2020</v>
      </c>
      <c r="C47" t="s">
        <v>3</v>
      </c>
      <c r="D47" s="2">
        <v>1897</v>
      </c>
      <c r="E47" s="2">
        <v>0</v>
      </c>
      <c r="F47" s="2">
        <v>2464</v>
      </c>
      <c r="G47" s="2">
        <v>0</v>
      </c>
      <c r="H47">
        <v>642</v>
      </c>
      <c r="I47">
        <v>444</v>
      </c>
      <c r="J47">
        <v>134</v>
      </c>
      <c r="K47" s="2">
        <v>0</v>
      </c>
      <c r="L47" s="2">
        <v>0</v>
      </c>
    </row>
    <row r="48" spans="1:12" x14ac:dyDescent="0.35">
      <c r="A48" t="s">
        <v>12</v>
      </c>
      <c r="B48">
        <v>2020</v>
      </c>
      <c r="C48" t="s">
        <v>0</v>
      </c>
      <c r="D48" s="2">
        <v>15556</v>
      </c>
      <c r="E48" s="2">
        <v>0</v>
      </c>
      <c r="F48" s="2">
        <v>17811</v>
      </c>
      <c r="G48" s="2">
        <v>0</v>
      </c>
      <c r="H48" s="2">
        <v>6021</v>
      </c>
      <c r="I48" s="2">
        <v>3028</v>
      </c>
      <c r="J48" s="2">
        <v>1463</v>
      </c>
      <c r="K48" s="2">
        <v>0</v>
      </c>
      <c r="L48" s="2">
        <v>0</v>
      </c>
    </row>
    <row r="49" spans="1:12" x14ac:dyDescent="0.35">
      <c r="A49" t="s">
        <v>12</v>
      </c>
      <c r="B49">
        <v>2020</v>
      </c>
      <c r="C49" t="s">
        <v>1</v>
      </c>
      <c r="D49" s="2">
        <v>26818</v>
      </c>
      <c r="E49" s="2">
        <v>0</v>
      </c>
      <c r="F49" s="2">
        <v>19984</v>
      </c>
      <c r="G49" s="2">
        <v>0</v>
      </c>
      <c r="H49" s="2">
        <v>8923</v>
      </c>
      <c r="I49" s="2">
        <v>6270</v>
      </c>
      <c r="J49" s="2">
        <v>2096</v>
      </c>
      <c r="K49" s="2">
        <v>0</v>
      </c>
      <c r="L49" s="2">
        <v>0</v>
      </c>
    </row>
    <row r="50" spans="1:12" x14ac:dyDescent="0.35">
      <c r="A50" t="s">
        <v>9</v>
      </c>
      <c r="B50">
        <v>2021</v>
      </c>
      <c r="C50" t="s">
        <v>2</v>
      </c>
      <c r="D50">
        <v>37822</v>
      </c>
      <c r="E50" s="2">
        <v>0</v>
      </c>
      <c r="F50">
        <v>75883</v>
      </c>
      <c r="G50" s="2">
        <v>0</v>
      </c>
      <c r="H50">
        <v>32306</v>
      </c>
      <c r="I50">
        <v>17477</v>
      </c>
      <c r="J50">
        <v>2584</v>
      </c>
      <c r="K50">
        <v>1990</v>
      </c>
      <c r="L50" s="2">
        <v>0</v>
      </c>
    </row>
    <row r="51" spans="1:12" x14ac:dyDescent="0.35">
      <c r="A51" t="s">
        <v>9</v>
      </c>
      <c r="B51">
        <v>2021</v>
      </c>
      <c r="C51" t="s">
        <v>3</v>
      </c>
      <c r="D51">
        <v>1010</v>
      </c>
      <c r="E51" s="2">
        <v>0</v>
      </c>
      <c r="F51">
        <v>1573</v>
      </c>
      <c r="G51" s="2">
        <v>0</v>
      </c>
      <c r="H51">
        <v>542</v>
      </c>
      <c r="I51">
        <v>260</v>
      </c>
      <c r="J51">
        <v>55</v>
      </c>
      <c r="K51">
        <v>78</v>
      </c>
      <c r="L51" s="2">
        <v>0</v>
      </c>
    </row>
    <row r="52" spans="1:12" x14ac:dyDescent="0.35">
      <c r="A52" t="s">
        <v>9</v>
      </c>
      <c r="B52">
        <v>2021</v>
      </c>
      <c r="C52" t="s">
        <v>0</v>
      </c>
      <c r="D52">
        <v>9429</v>
      </c>
      <c r="E52" s="2">
        <v>0</v>
      </c>
      <c r="F52">
        <v>12390</v>
      </c>
      <c r="G52" s="2">
        <v>0</v>
      </c>
      <c r="H52">
        <v>4718</v>
      </c>
      <c r="I52">
        <v>1987</v>
      </c>
      <c r="J52">
        <v>769</v>
      </c>
      <c r="K52">
        <v>390</v>
      </c>
      <c r="L52" s="2">
        <v>0</v>
      </c>
    </row>
    <row r="53" spans="1:12" x14ac:dyDescent="0.35">
      <c r="A53" t="s">
        <v>9</v>
      </c>
      <c r="B53">
        <v>2021</v>
      </c>
      <c r="C53" t="s">
        <v>1</v>
      </c>
      <c r="D53">
        <v>9261</v>
      </c>
      <c r="E53" s="2">
        <v>0</v>
      </c>
      <c r="F53">
        <v>15613</v>
      </c>
      <c r="G53" s="2">
        <v>0</v>
      </c>
      <c r="H53">
        <v>4310</v>
      </c>
      <c r="I53">
        <v>4089</v>
      </c>
      <c r="J53">
        <v>1104</v>
      </c>
      <c r="K53">
        <v>657</v>
      </c>
      <c r="L53" s="2">
        <v>0</v>
      </c>
    </row>
    <row r="54" spans="1:12" x14ac:dyDescent="0.35">
      <c r="A54" t="s">
        <v>8</v>
      </c>
      <c r="B54">
        <v>2021</v>
      </c>
      <c r="C54" t="s">
        <v>2</v>
      </c>
      <c r="D54">
        <v>270126</v>
      </c>
      <c r="E54" s="2">
        <v>0</v>
      </c>
      <c r="F54">
        <v>226304</v>
      </c>
      <c r="G54" s="2">
        <v>0</v>
      </c>
      <c r="H54">
        <v>72058</v>
      </c>
      <c r="I54">
        <v>110329</v>
      </c>
      <c r="J54">
        <v>6222</v>
      </c>
      <c r="K54">
        <v>6082</v>
      </c>
      <c r="L54" s="2">
        <v>0</v>
      </c>
    </row>
    <row r="55" spans="1:12" x14ac:dyDescent="0.35">
      <c r="A55" t="s">
        <v>8</v>
      </c>
      <c r="B55">
        <v>2021</v>
      </c>
      <c r="C55" t="s">
        <v>3</v>
      </c>
      <c r="D55">
        <v>3785</v>
      </c>
      <c r="E55" s="2">
        <v>0</v>
      </c>
      <c r="F55">
        <v>3810</v>
      </c>
      <c r="G55" s="2">
        <v>0</v>
      </c>
      <c r="H55">
        <v>1223</v>
      </c>
      <c r="I55">
        <v>1169</v>
      </c>
      <c r="J55">
        <v>92</v>
      </c>
      <c r="K55">
        <v>101</v>
      </c>
      <c r="L55" s="2">
        <v>0</v>
      </c>
    </row>
    <row r="56" spans="1:12" x14ac:dyDescent="0.35">
      <c r="A56" t="s">
        <v>8</v>
      </c>
      <c r="B56">
        <v>2021</v>
      </c>
      <c r="C56" t="s">
        <v>0</v>
      </c>
      <c r="D56">
        <v>31055</v>
      </c>
      <c r="E56" s="2">
        <v>0</v>
      </c>
      <c r="F56">
        <v>28409</v>
      </c>
      <c r="G56" s="2">
        <v>0</v>
      </c>
      <c r="H56">
        <v>10397</v>
      </c>
      <c r="I56">
        <v>7120</v>
      </c>
      <c r="J56">
        <v>785</v>
      </c>
      <c r="K56">
        <v>910</v>
      </c>
      <c r="L56" s="2">
        <v>0</v>
      </c>
    </row>
    <row r="57" spans="1:12" x14ac:dyDescent="0.35">
      <c r="A57" t="s">
        <v>8</v>
      </c>
      <c r="B57">
        <v>2021</v>
      </c>
      <c r="C57" t="s">
        <v>1</v>
      </c>
      <c r="D57">
        <v>45494</v>
      </c>
      <c r="E57" s="2">
        <v>0</v>
      </c>
      <c r="F57">
        <v>35277</v>
      </c>
      <c r="G57" s="2">
        <v>0</v>
      </c>
      <c r="H57">
        <v>12114</v>
      </c>
      <c r="I57">
        <v>17100</v>
      </c>
      <c r="J57">
        <v>1310</v>
      </c>
      <c r="K57">
        <v>1851</v>
      </c>
      <c r="L57" s="2">
        <v>0</v>
      </c>
    </row>
    <row r="58" spans="1:12" x14ac:dyDescent="0.35">
      <c r="A58" t="s">
        <v>10</v>
      </c>
      <c r="B58">
        <v>2021</v>
      </c>
      <c r="C58" t="s">
        <v>2</v>
      </c>
      <c r="D58">
        <v>310987</v>
      </c>
      <c r="E58" s="2">
        <v>0</v>
      </c>
      <c r="F58">
        <v>279180</v>
      </c>
      <c r="G58" s="2">
        <v>0</v>
      </c>
      <c r="H58">
        <v>88174</v>
      </c>
      <c r="I58">
        <v>138278</v>
      </c>
      <c r="J58">
        <v>8291</v>
      </c>
      <c r="K58">
        <v>5180</v>
      </c>
      <c r="L58" s="2">
        <v>0</v>
      </c>
    </row>
    <row r="59" spans="1:12" x14ac:dyDescent="0.35">
      <c r="A59" t="s">
        <v>10</v>
      </c>
      <c r="B59">
        <v>2021</v>
      </c>
      <c r="C59" t="s">
        <v>3</v>
      </c>
      <c r="D59">
        <v>3489</v>
      </c>
      <c r="E59" s="2">
        <v>0</v>
      </c>
      <c r="F59">
        <v>4503</v>
      </c>
      <c r="G59" s="2">
        <v>0</v>
      </c>
      <c r="H59">
        <v>1342</v>
      </c>
      <c r="I59">
        <v>1195</v>
      </c>
      <c r="J59">
        <v>149</v>
      </c>
      <c r="K59">
        <v>63</v>
      </c>
      <c r="L59" s="2">
        <v>0</v>
      </c>
    </row>
    <row r="60" spans="1:12" x14ac:dyDescent="0.35">
      <c r="A60" t="s">
        <v>10</v>
      </c>
      <c r="B60">
        <v>2021</v>
      </c>
      <c r="C60" t="s">
        <v>0</v>
      </c>
      <c r="D60">
        <v>28283</v>
      </c>
      <c r="E60" s="2">
        <v>0</v>
      </c>
      <c r="F60">
        <v>33646</v>
      </c>
      <c r="G60" s="2">
        <v>0</v>
      </c>
      <c r="H60">
        <v>11525</v>
      </c>
      <c r="I60">
        <v>7824</v>
      </c>
      <c r="J60">
        <v>1650</v>
      </c>
      <c r="K60">
        <v>832</v>
      </c>
      <c r="L60" s="2">
        <v>0</v>
      </c>
    </row>
    <row r="61" spans="1:12" x14ac:dyDescent="0.35">
      <c r="A61" t="s">
        <v>10</v>
      </c>
      <c r="B61">
        <v>2021</v>
      </c>
      <c r="C61" t="s">
        <v>1</v>
      </c>
      <c r="D61">
        <v>41237</v>
      </c>
      <c r="E61" s="2">
        <v>0</v>
      </c>
      <c r="F61">
        <v>44407</v>
      </c>
      <c r="G61" s="2">
        <v>0</v>
      </c>
      <c r="H61">
        <v>14796</v>
      </c>
      <c r="I61">
        <v>16508</v>
      </c>
      <c r="J61">
        <v>2573</v>
      </c>
      <c r="K61">
        <v>1449</v>
      </c>
      <c r="L61" s="2">
        <v>0</v>
      </c>
    </row>
    <row r="62" spans="1:12" x14ac:dyDescent="0.35">
      <c r="A62" t="s">
        <v>12</v>
      </c>
      <c r="B62">
        <v>2021</v>
      </c>
      <c r="C62" t="s">
        <v>2</v>
      </c>
      <c r="D62">
        <v>431470</v>
      </c>
      <c r="E62" s="2">
        <v>0</v>
      </c>
      <c r="F62">
        <v>286165</v>
      </c>
      <c r="G62" s="2">
        <v>0</v>
      </c>
      <c r="H62">
        <v>114618</v>
      </c>
      <c r="I62">
        <v>143358</v>
      </c>
      <c r="J62">
        <v>12635</v>
      </c>
      <c r="K62">
        <v>5828</v>
      </c>
      <c r="L62">
        <v>66</v>
      </c>
    </row>
    <row r="63" spans="1:12" x14ac:dyDescent="0.35">
      <c r="A63" t="s">
        <v>12</v>
      </c>
      <c r="B63">
        <v>2021</v>
      </c>
      <c r="C63" t="s">
        <v>3</v>
      </c>
      <c r="D63">
        <v>4344</v>
      </c>
      <c r="E63" s="2">
        <v>0</v>
      </c>
      <c r="F63">
        <v>4040</v>
      </c>
      <c r="G63" s="2">
        <v>0</v>
      </c>
      <c r="H63">
        <v>1253</v>
      </c>
      <c r="I63">
        <v>1104</v>
      </c>
      <c r="J63">
        <v>146</v>
      </c>
      <c r="K63">
        <v>111</v>
      </c>
      <c r="L63">
        <v>19</v>
      </c>
    </row>
    <row r="64" spans="1:12" x14ac:dyDescent="0.35">
      <c r="A64" t="s">
        <v>12</v>
      </c>
      <c r="B64">
        <v>2021</v>
      </c>
      <c r="C64" t="s">
        <v>0</v>
      </c>
      <c r="D64">
        <v>34484</v>
      </c>
      <c r="E64" s="2">
        <v>0</v>
      </c>
      <c r="F64">
        <v>29760</v>
      </c>
      <c r="G64" s="2">
        <v>0</v>
      </c>
      <c r="H64">
        <v>8741</v>
      </c>
      <c r="I64">
        <v>6855</v>
      </c>
      <c r="J64">
        <v>1346</v>
      </c>
      <c r="K64">
        <v>974</v>
      </c>
      <c r="L64">
        <v>581</v>
      </c>
    </row>
    <row r="65" spans="1:12" x14ac:dyDescent="0.35">
      <c r="A65" t="s">
        <v>12</v>
      </c>
      <c r="B65">
        <v>2021</v>
      </c>
      <c r="C65" t="s">
        <v>1</v>
      </c>
      <c r="D65">
        <v>49967</v>
      </c>
      <c r="E65" s="2">
        <v>0</v>
      </c>
      <c r="F65">
        <v>41367</v>
      </c>
      <c r="G65" s="2">
        <v>0</v>
      </c>
      <c r="H65">
        <v>14003</v>
      </c>
      <c r="I65">
        <v>16668</v>
      </c>
      <c r="J65">
        <v>1855</v>
      </c>
      <c r="K65">
        <v>1897</v>
      </c>
      <c r="L65">
        <v>961</v>
      </c>
    </row>
    <row r="66" spans="1:12" x14ac:dyDescent="0.35">
      <c r="A66" t="s">
        <v>9</v>
      </c>
      <c r="B66">
        <v>2022</v>
      </c>
      <c r="C66" t="s">
        <v>2</v>
      </c>
      <c r="D66">
        <v>74669</v>
      </c>
      <c r="E66">
        <v>995</v>
      </c>
      <c r="F66">
        <v>91017</v>
      </c>
      <c r="G66">
        <v>9582</v>
      </c>
      <c r="H66">
        <v>27412</v>
      </c>
      <c r="I66">
        <v>32538</v>
      </c>
      <c r="J66">
        <v>3504</v>
      </c>
      <c r="K66">
        <v>3724</v>
      </c>
      <c r="L66">
        <v>433</v>
      </c>
    </row>
    <row r="67" spans="1:12" x14ac:dyDescent="0.35">
      <c r="A67" t="s">
        <v>9</v>
      </c>
      <c r="B67">
        <v>2022</v>
      </c>
      <c r="C67" t="s">
        <v>3</v>
      </c>
      <c r="D67">
        <v>1306</v>
      </c>
      <c r="E67">
        <v>41</v>
      </c>
      <c r="F67">
        <v>1881</v>
      </c>
      <c r="G67">
        <v>250</v>
      </c>
      <c r="H67">
        <v>1016</v>
      </c>
      <c r="I67">
        <v>592</v>
      </c>
      <c r="J67">
        <v>109</v>
      </c>
      <c r="K67">
        <v>107</v>
      </c>
      <c r="L67">
        <v>14</v>
      </c>
    </row>
    <row r="68" spans="1:12" x14ac:dyDescent="0.35">
      <c r="A68" t="s">
        <v>9</v>
      </c>
      <c r="B68">
        <v>2022</v>
      </c>
      <c r="C68" t="s">
        <v>0</v>
      </c>
      <c r="D68">
        <v>11779</v>
      </c>
      <c r="E68">
        <v>606</v>
      </c>
      <c r="F68">
        <v>16479</v>
      </c>
      <c r="G68">
        <v>2243</v>
      </c>
      <c r="H68">
        <v>10119</v>
      </c>
      <c r="I68">
        <v>5209</v>
      </c>
      <c r="J68">
        <v>1212</v>
      </c>
      <c r="K68">
        <v>1256</v>
      </c>
      <c r="L68">
        <v>163</v>
      </c>
    </row>
    <row r="69" spans="1:12" x14ac:dyDescent="0.35">
      <c r="A69" t="s">
        <v>9</v>
      </c>
      <c r="B69">
        <v>2022</v>
      </c>
      <c r="C69" t="s">
        <v>1</v>
      </c>
      <c r="D69">
        <v>10934</v>
      </c>
      <c r="E69">
        <v>121</v>
      </c>
      <c r="F69">
        <v>15141</v>
      </c>
      <c r="G69">
        <v>2156</v>
      </c>
      <c r="H69">
        <v>7003</v>
      </c>
      <c r="I69">
        <v>6620</v>
      </c>
      <c r="J69">
        <v>2257</v>
      </c>
      <c r="K69">
        <v>2148</v>
      </c>
      <c r="L69">
        <v>178</v>
      </c>
    </row>
    <row r="70" spans="1:12" x14ac:dyDescent="0.35">
      <c r="A70" t="s">
        <v>8</v>
      </c>
      <c r="B70">
        <v>2022</v>
      </c>
      <c r="C70" t="s">
        <v>2</v>
      </c>
      <c r="D70">
        <v>254031</v>
      </c>
      <c r="E70">
        <v>49992</v>
      </c>
      <c r="F70">
        <v>170579</v>
      </c>
      <c r="G70">
        <v>51629</v>
      </c>
      <c r="H70">
        <v>83024</v>
      </c>
      <c r="I70">
        <v>116355</v>
      </c>
      <c r="J70">
        <v>7496</v>
      </c>
      <c r="K70">
        <v>8253</v>
      </c>
      <c r="L70">
        <v>1799</v>
      </c>
    </row>
    <row r="71" spans="1:12" x14ac:dyDescent="0.35">
      <c r="A71" t="s">
        <v>8</v>
      </c>
      <c r="B71">
        <v>2022</v>
      </c>
      <c r="C71" t="s">
        <v>3</v>
      </c>
      <c r="D71">
        <v>3449</v>
      </c>
      <c r="E71">
        <v>930</v>
      </c>
      <c r="F71">
        <v>3010</v>
      </c>
      <c r="G71">
        <v>839</v>
      </c>
      <c r="H71">
        <v>1249</v>
      </c>
      <c r="I71">
        <v>1052</v>
      </c>
      <c r="J71">
        <v>111</v>
      </c>
      <c r="K71">
        <v>131</v>
      </c>
      <c r="L71">
        <v>113</v>
      </c>
    </row>
    <row r="72" spans="1:12" x14ac:dyDescent="0.35">
      <c r="A72" t="s">
        <v>8</v>
      </c>
      <c r="B72">
        <v>2022</v>
      </c>
      <c r="C72" t="s">
        <v>0</v>
      </c>
      <c r="D72">
        <v>33879</v>
      </c>
      <c r="E72">
        <v>7271</v>
      </c>
      <c r="F72">
        <v>25791</v>
      </c>
      <c r="G72">
        <v>5158</v>
      </c>
      <c r="H72">
        <v>9786</v>
      </c>
      <c r="I72">
        <v>6715</v>
      </c>
      <c r="J72">
        <v>1198</v>
      </c>
      <c r="K72">
        <v>1913</v>
      </c>
      <c r="L72">
        <v>878</v>
      </c>
    </row>
    <row r="73" spans="1:12" x14ac:dyDescent="0.35">
      <c r="A73" t="s">
        <v>8</v>
      </c>
      <c r="B73">
        <v>2022</v>
      </c>
      <c r="C73" t="s">
        <v>1</v>
      </c>
      <c r="D73">
        <v>33766</v>
      </c>
      <c r="E73">
        <v>9990</v>
      </c>
      <c r="F73">
        <v>26728</v>
      </c>
      <c r="G73">
        <v>9923</v>
      </c>
      <c r="H73">
        <v>11419</v>
      </c>
      <c r="I73">
        <v>14423</v>
      </c>
      <c r="J73">
        <v>2164</v>
      </c>
      <c r="K73">
        <v>2834</v>
      </c>
      <c r="L73">
        <v>1238</v>
      </c>
    </row>
    <row r="74" spans="1:12" x14ac:dyDescent="0.35">
      <c r="A74" t="s">
        <v>10</v>
      </c>
      <c r="B74">
        <v>2022</v>
      </c>
      <c r="C74" t="s">
        <v>2</v>
      </c>
      <c r="D74">
        <v>307801</v>
      </c>
      <c r="E74">
        <v>90851</v>
      </c>
      <c r="F74">
        <v>223626</v>
      </c>
      <c r="G74">
        <v>80034</v>
      </c>
      <c r="H74">
        <v>102113</v>
      </c>
      <c r="I74">
        <v>149140</v>
      </c>
      <c r="J74">
        <v>10801</v>
      </c>
      <c r="K74">
        <v>1845</v>
      </c>
      <c r="L74">
        <v>121</v>
      </c>
    </row>
    <row r="75" spans="1:12" x14ac:dyDescent="0.35">
      <c r="A75" t="s">
        <v>10</v>
      </c>
      <c r="B75">
        <v>2022</v>
      </c>
      <c r="C75" t="s">
        <v>3</v>
      </c>
      <c r="D75">
        <v>3656</v>
      </c>
      <c r="E75">
        <v>1207</v>
      </c>
      <c r="F75">
        <v>3833</v>
      </c>
      <c r="G75">
        <v>1261</v>
      </c>
      <c r="H75">
        <v>1521</v>
      </c>
      <c r="I75">
        <v>1299</v>
      </c>
      <c r="J75">
        <v>198</v>
      </c>
      <c r="K75">
        <v>45</v>
      </c>
      <c r="L75">
        <v>15</v>
      </c>
    </row>
    <row r="76" spans="1:12" x14ac:dyDescent="0.35">
      <c r="A76" t="s">
        <v>10</v>
      </c>
      <c r="B76">
        <v>2022</v>
      </c>
      <c r="C76" t="s">
        <v>0</v>
      </c>
      <c r="D76">
        <v>32934</v>
      </c>
      <c r="E76">
        <v>10097</v>
      </c>
      <c r="F76">
        <v>34236</v>
      </c>
      <c r="G76">
        <v>8712</v>
      </c>
      <c r="H76">
        <v>14106</v>
      </c>
      <c r="I76">
        <v>9903</v>
      </c>
      <c r="J76">
        <v>1914</v>
      </c>
      <c r="K76">
        <v>101</v>
      </c>
      <c r="L76">
        <v>244</v>
      </c>
    </row>
    <row r="77" spans="1:12" x14ac:dyDescent="0.35">
      <c r="A77" t="s">
        <v>10</v>
      </c>
      <c r="B77">
        <v>2022</v>
      </c>
      <c r="C77" t="s">
        <v>1</v>
      </c>
      <c r="D77">
        <v>37788</v>
      </c>
      <c r="E77">
        <v>12499</v>
      </c>
      <c r="F77">
        <v>34447</v>
      </c>
      <c r="G77">
        <v>14800</v>
      </c>
      <c r="H77">
        <v>13516</v>
      </c>
      <c r="I77">
        <v>17852</v>
      </c>
      <c r="J77">
        <v>3269</v>
      </c>
      <c r="K77">
        <v>489</v>
      </c>
      <c r="L77">
        <v>570</v>
      </c>
    </row>
    <row r="78" spans="1:12" x14ac:dyDescent="0.35">
      <c r="A78" t="s">
        <v>12</v>
      </c>
      <c r="B78">
        <v>2022</v>
      </c>
      <c r="C78" t="s">
        <v>2</v>
      </c>
      <c r="D78">
        <v>317025</v>
      </c>
      <c r="E78">
        <v>113808</v>
      </c>
      <c r="F78">
        <v>227673</v>
      </c>
      <c r="G78">
        <v>92059</v>
      </c>
      <c r="H78">
        <v>109938</v>
      </c>
      <c r="I78">
        <v>158918</v>
      </c>
      <c r="J78">
        <v>22017</v>
      </c>
      <c r="K78">
        <v>20718</v>
      </c>
      <c r="L78">
        <v>1915</v>
      </c>
    </row>
    <row r="79" spans="1:12" x14ac:dyDescent="0.35">
      <c r="A79" t="s">
        <v>12</v>
      </c>
      <c r="B79">
        <v>2022</v>
      </c>
      <c r="C79" t="s">
        <v>3</v>
      </c>
      <c r="D79">
        <v>3417</v>
      </c>
      <c r="E79">
        <v>1274</v>
      </c>
      <c r="F79">
        <v>3517</v>
      </c>
      <c r="G79">
        <v>1262</v>
      </c>
      <c r="H79">
        <v>1266</v>
      </c>
      <c r="I79">
        <v>1015</v>
      </c>
      <c r="J79">
        <v>230</v>
      </c>
      <c r="K79">
        <v>176</v>
      </c>
      <c r="L79">
        <v>80</v>
      </c>
    </row>
    <row r="80" spans="1:12" x14ac:dyDescent="0.35">
      <c r="A80" t="s">
        <v>12</v>
      </c>
      <c r="B80">
        <v>2022</v>
      </c>
      <c r="C80" t="s">
        <v>0</v>
      </c>
      <c r="D80">
        <v>29788</v>
      </c>
      <c r="E80">
        <v>10945</v>
      </c>
      <c r="F80">
        <v>27222</v>
      </c>
      <c r="G80">
        <v>7855</v>
      </c>
      <c r="H80">
        <v>9145</v>
      </c>
      <c r="I80">
        <v>6457</v>
      </c>
      <c r="J80">
        <v>2443</v>
      </c>
      <c r="K80">
        <v>1820</v>
      </c>
      <c r="L80">
        <v>863</v>
      </c>
    </row>
    <row r="81" spans="1:12" x14ac:dyDescent="0.35">
      <c r="A81" t="s">
        <v>12</v>
      </c>
      <c r="B81">
        <v>2022</v>
      </c>
      <c r="C81" t="s">
        <v>1</v>
      </c>
      <c r="D81">
        <v>36983</v>
      </c>
      <c r="E81">
        <v>13759</v>
      </c>
      <c r="F81">
        <v>34026</v>
      </c>
      <c r="G81">
        <v>15813</v>
      </c>
      <c r="H81">
        <v>13744</v>
      </c>
      <c r="I81">
        <v>14721</v>
      </c>
      <c r="J81">
        <v>4080</v>
      </c>
      <c r="K81">
        <v>3668</v>
      </c>
      <c r="L81">
        <v>1258</v>
      </c>
    </row>
    <row r="82" spans="1:12" x14ac:dyDescent="0.35">
      <c r="A82" t="s">
        <v>9</v>
      </c>
      <c r="B82">
        <v>2023</v>
      </c>
      <c r="C82" t="s">
        <v>2</v>
      </c>
      <c r="D82">
        <v>80307</v>
      </c>
      <c r="E82">
        <v>27707</v>
      </c>
      <c r="F82">
        <v>84791</v>
      </c>
      <c r="G82">
        <v>29483</v>
      </c>
      <c r="H82">
        <v>39634</v>
      </c>
      <c r="I82">
        <v>54762</v>
      </c>
      <c r="J82">
        <v>3284</v>
      </c>
      <c r="K82">
        <v>5638</v>
      </c>
      <c r="L82">
        <v>544</v>
      </c>
    </row>
    <row r="83" spans="1:12" x14ac:dyDescent="0.35">
      <c r="A83" t="s">
        <v>9</v>
      </c>
      <c r="B83">
        <v>2023</v>
      </c>
      <c r="C83" t="s">
        <v>3</v>
      </c>
      <c r="D83">
        <v>1639</v>
      </c>
      <c r="E83">
        <v>524</v>
      </c>
      <c r="F83">
        <v>1742</v>
      </c>
      <c r="G83">
        <v>634</v>
      </c>
      <c r="H83">
        <v>1065</v>
      </c>
      <c r="I83">
        <v>747</v>
      </c>
      <c r="J83">
        <v>64</v>
      </c>
      <c r="K83">
        <v>127</v>
      </c>
      <c r="L83">
        <v>53</v>
      </c>
    </row>
    <row r="84" spans="1:12" x14ac:dyDescent="0.35">
      <c r="A84" t="s">
        <v>9</v>
      </c>
      <c r="B84">
        <v>2023</v>
      </c>
      <c r="C84" t="s">
        <v>0</v>
      </c>
      <c r="D84">
        <v>16967</v>
      </c>
      <c r="E84">
        <v>5365</v>
      </c>
      <c r="F84">
        <v>17168</v>
      </c>
      <c r="G84">
        <v>5467</v>
      </c>
      <c r="H84">
        <v>9721</v>
      </c>
      <c r="I84">
        <v>6518</v>
      </c>
      <c r="J84">
        <v>616</v>
      </c>
      <c r="K84">
        <v>2215</v>
      </c>
      <c r="L84">
        <v>430</v>
      </c>
    </row>
    <row r="85" spans="1:12" x14ac:dyDescent="0.35">
      <c r="A85" t="s">
        <v>9</v>
      </c>
      <c r="B85">
        <v>2023</v>
      </c>
      <c r="C85" t="s">
        <v>1</v>
      </c>
      <c r="D85">
        <v>14852</v>
      </c>
      <c r="E85">
        <v>4797</v>
      </c>
      <c r="F85">
        <v>13887</v>
      </c>
      <c r="G85">
        <v>6843</v>
      </c>
      <c r="H85">
        <v>9985</v>
      </c>
      <c r="I85">
        <v>9196</v>
      </c>
      <c r="J85">
        <v>966</v>
      </c>
      <c r="K85">
        <v>2750</v>
      </c>
      <c r="L85">
        <v>624</v>
      </c>
    </row>
    <row r="86" spans="1:12" x14ac:dyDescent="0.35">
      <c r="A86" t="s">
        <v>8</v>
      </c>
      <c r="B86">
        <v>2023</v>
      </c>
      <c r="C86" t="s">
        <v>2</v>
      </c>
      <c r="D86">
        <v>350879</v>
      </c>
      <c r="E86">
        <v>114396</v>
      </c>
      <c r="F86">
        <v>228702</v>
      </c>
      <c r="G86">
        <v>99247</v>
      </c>
      <c r="H86">
        <v>123533</v>
      </c>
      <c r="I86">
        <v>179907</v>
      </c>
      <c r="J86">
        <v>11966</v>
      </c>
      <c r="K86">
        <v>15894</v>
      </c>
      <c r="L86">
        <v>970</v>
      </c>
    </row>
    <row r="87" spans="1:12" x14ac:dyDescent="0.35">
      <c r="A87" t="s">
        <v>8</v>
      </c>
      <c r="B87">
        <v>2023</v>
      </c>
      <c r="C87" t="s">
        <v>3</v>
      </c>
      <c r="D87">
        <v>4102</v>
      </c>
      <c r="E87">
        <v>1172</v>
      </c>
      <c r="F87">
        <v>4049</v>
      </c>
      <c r="G87">
        <v>1430</v>
      </c>
      <c r="H87">
        <v>1918</v>
      </c>
      <c r="I87">
        <v>1408</v>
      </c>
      <c r="J87">
        <v>175</v>
      </c>
      <c r="K87">
        <v>161</v>
      </c>
      <c r="L87">
        <v>86</v>
      </c>
    </row>
    <row r="88" spans="1:12" x14ac:dyDescent="0.35">
      <c r="A88" t="s">
        <v>8</v>
      </c>
      <c r="B88">
        <v>2023</v>
      </c>
      <c r="C88" t="s">
        <v>0</v>
      </c>
      <c r="D88">
        <v>39987</v>
      </c>
      <c r="E88">
        <v>11990</v>
      </c>
      <c r="F88">
        <v>35298</v>
      </c>
      <c r="G88">
        <v>10772</v>
      </c>
      <c r="H88">
        <v>15586</v>
      </c>
      <c r="I88">
        <v>10342</v>
      </c>
      <c r="J88">
        <v>1526</v>
      </c>
      <c r="K88">
        <v>1332</v>
      </c>
      <c r="L88">
        <v>688</v>
      </c>
    </row>
    <row r="89" spans="1:12" x14ac:dyDescent="0.35">
      <c r="A89" t="s">
        <v>8</v>
      </c>
      <c r="B89">
        <v>2023</v>
      </c>
      <c r="C89" t="s">
        <v>1</v>
      </c>
      <c r="D89">
        <v>44429</v>
      </c>
      <c r="E89">
        <v>11802</v>
      </c>
      <c r="F89">
        <v>35449</v>
      </c>
      <c r="G89">
        <v>16209</v>
      </c>
      <c r="H89">
        <v>17705</v>
      </c>
      <c r="I89">
        <v>19312</v>
      </c>
      <c r="J89">
        <v>2668</v>
      </c>
      <c r="K89">
        <v>2882</v>
      </c>
      <c r="L89">
        <v>977</v>
      </c>
    </row>
    <row r="90" spans="1:12" x14ac:dyDescent="0.35">
      <c r="A90" t="s">
        <v>10</v>
      </c>
      <c r="B90">
        <v>2023</v>
      </c>
      <c r="C90" t="s">
        <v>2</v>
      </c>
      <c r="D90">
        <v>349053</v>
      </c>
      <c r="E90">
        <v>117313</v>
      </c>
      <c r="F90">
        <v>226514</v>
      </c>
      <c r="G90">
        <v>117002</v>
      </c>
      <c r="H90">
        <v>113855</v>
      </c>
      <c r="I90">
        <v>158313</v>
      </c>
      <c r="J90">
        <v>14336</v>
      </c>
      <c r="K90">
        <v>11086</v>
      </c>
      <c r="L90">
        <v>1090</v>
      </c>
    </row>
    <row r="91" spans="1:12" x14ac:dyDescent="0.35">
      <c r="A91" t="s">
        <v>10</v>
      </c>
      <c r="B91">
        <v>2023</v>
      </c>
      <c r="C91" t="s">
        <v>3</v>
      </c>
      <c r="D91">
        <v>4370</v>
      </c>
      <c r="E91">
        <v>1298</v>
      </c>
      <c r="F91">
        <v>3783</v>
      </c>
      <c r="G91">
        <v>1460</v>
      </c>
      <c r="H91">
        <v>1910</v>
      </c>
      <c r="I91">
        <v>1381</v>
      </c>
      <c r="J91">
        <v>196</v>
      </c>
      <c r="K91">
        <v>138</v>
      </c>
      <c r="L91">
        <v>90</v>
      </c>
    </row>
    <row r="92" spans="1:12" x14ac:dyDescent="0.35">
      <c r="A92" t="s">
        <v>10</v>
      </c>
      <c r="B92">
        <v>2023</v>
      </c>
      <c r="C92" t="s">
        <v>0</v>
      </c>
      <c r="D92">
        <v>42735</v>
      </c>
      <c r="E92">
        <v>14067</v>
      </c>
      <c r="F92">
        <v>31797</v>
      </c>
      <c r="G92">
        <v>11154</v>
      </c>
      <c r="H92">
        <v>16329</v>
      </c>
      <c r="I92">
        <v>10698</v>
      </c>
      <c r="J92">
        <v>1923</v>
      </c>
      <c r="K92">
        <v>1183</v>
      </c>
      <c r="L92">
        <v>540</v>
      </c>
    </row>
    <row r="93" spans="1:12" x14ac:dyDescent="0.35">
      <c r="A93" t="s">
        <v>10</v>
      </c>
      <c r="B93">
        <v>2023</v>
      </c>
      <c r="C93" t="s">
        <v>1</v>
      </c>
      <c r="D93">
        <v>46717</v>
      </c>
      <c r="E93">
        <v>12591</v>
      </c>
      <c r="F93">
        <v>35003</v>
      </c>
      <c r="G93">
        <v>16224</v>
      </c>
      <c r="H93">
        <v>16772</v>
      </c>
      <c r="I93">
        <v>18163</v>
      </c>
      <c r="J93">
        <v>3254</v>
      </c>
      <c r="K93">
        <v>2936</v>
      </c>
      <c r="L93">
        <v>975</v>
      </c>
    </row>
    <row r="94" spans="1:12" x14ac:dyDescent="0.35">
      <c r="A94" t="s">
        <v>12</v>
      </c>
      <c r="B94">
        <v>2023</v>
      </c>
      <c r="C94" t="s">
        <v>2</v>
      </c>
      <c r="D94">
        <v>356225</v>
      </c>
      <c r="E94">
        <v>145707</v>
      </c>
      <c r="F94">
        <v>233317</v>
      </c>
      <c r="G94">
        <v>120779</v>
      </c>
      <c r="H94">
        <v>132266</v>
      </c>
      <c r="I94">
        <v>134492</v>
      </c>
      <c r="J94">
        <v>14281</v>
      </c>
      <c r="K94">
        <v>3702</v>
      </c>
      <c r="L94">
        <v>1052</v>
      </c>
    </row>
    <row r="95" spans="1:12" x14ac:dyDescent="0.35">
      <c r="A95" t="s">
        <v>12</v>
      </c>
      <c r="B95">
        <v>2023</v>
      </c>
      <c r="C95" t="s">
        <v>3</v>
      </c>
      <c r="D95">
        <v>4063</v>
      </c>
      <c r="E95">
        <v>1424</v>
      </c>
      <c r="F95">
        <v>3713</v>
      </c>
      <c r="G95">
        <v>1421</v>
      </c>
      <c r="H95">
        <v>1559</v>
      </c>
      <c r="I95">
        <v>904</v>
      </c>
      <c r="J95">
        <v>156</v>
      </c>
      <c r="K95">
        <v>52</v>
      </c>
      <c r="L95">
        <v>77</v>
      </c>
    </row>
    <row r="96" spans="1:12" x14ac:dyDescent="0.35">
      <c r="A96" t="s">
        <v>12</v>
      </c>
      <c r="B96">
        <v>2023</v>
      </c>
      <c r="C96" t="s">
        <v>0</v>
      </c>
      <c r="D96">
        <v>38608</v>
      </c>
      <c r="E96">
        <v>12918</v>
      </c>
      <c r="F96">
        <v>29156</v>
      </c>
      <c r="G96">
        <v>10460</v>
      </c>
      <c r="H96">
        <v>12003</v>
      </c>
      <c r="I96">
        <v>6203</v>
      </c>
      <c r="J96">
        <v>1301</v>
      </c>
      <c r="K96">
        <v>801</v>
      </c>
      <c r="L96">
        <v>917</v>
      </c>
    </row>
    <row r="97" spans="1:12" x14ac:dyDescent="0.35">
      <c r="A97" t="s">
        <v>12</v>
      </c>
      <c r="B97">
        <v>2023</v>
      </c>
      <c r="C97" t="s">
        <v>1</v>
      </c>
      <c r="D97">
        <v>43901</v>
      </c>
      <c r="E97">
        <v>15983</v>
      </c>
      <c r="F97">
        <v>36281</v>
      </c>
      <c r="G97">
        <v>15170</v>
      </c>
      <c r="H97">
        <v>14534</v>
      </c>
      <c r="I97">
        <v>11687</v>
      </c>
      <c r="J97">
        <v>2386</v>
      </c>
      <c r="K97">
        <v>1190</v>
      </c>
      <c r="L97">
        <v>1409</v>
      </c>
    </row>
    <row r="98" spans="1:12" x14ac:dyDescent="0.35">
      <c r="A98" t="s">
        <v>9</v>
      </c>
      <c r="B98">
        <v>2024</v>
      </c>
      <c r="C98" t="s">
        <v>2</v>
      </c>
      <c r="D98">
        <v>114691</v>
      </c>
      <c r="E98">
        <v>33251</v>
      </c>
      <c r="F98">
        <v>113841</v>
      </c>
      <c r="G98">
        <v>25993</v>
      </c>
      <c r="H98">
        <v>52083</v>
      </c>
      <c r="I98">
        <v>40414</v>
      </c>
      <c r="J98">
        <v>3447</v>
      </c>
      <c r="K98">
        <v>4150</v>
      </c>
      <c r="L98">
        <v>620</v>
      </c>
    </row>
    <row r="99" spans="1:12" x14ac:dyDescent="0.35">
      <c r="A99" t="s">
        <v>9</v>
      </c>
      <c r="B99">
        <v>2024</v>
      </c>
      <c r="C99" t="s">
        <v>3</v>
      </c>
      <c r="D99">
        <v>2232</v>
      </c>
      <c r="E99">
        <v>701</v>
      </c>
      <c r="F99">
        <v>2228</v>
      </c>
      <c r="G99">
        <v>663</v>
      </c>
      <c r="H99">
        <v>1207</v>
      </c>
      <c r="I99">
        <v>701</v>
      </c>
      <c r="J99">
        <v>91</v>
      </c>
      <c r="K99">
        <v>81</v>
      </c>
      <c r="L99">
        <v>57</v>
      </c>
    </row>
    <row r="100" spans="1:12" x14ac:dyDescent="0.35">
      <c r="A100" t="s">
        <v>9</v>
      </c>
      <c r="B100">
        <v>2024</v>
      </c>
      <c r="C100" t="s">
        <v>0</v>
      </c>
      <c r="D100">
        <v>23357</v>
      </c>
      <c r="E100">
        <v>6748</v>
      </c>
      <c r="F100">
        <v>20774</v>
      </c>
      <c r="G100">
        <v>5678</v>
      </c>
      <c r="H100">
        <v>11028</v>
      </c>
      <c r="I100">
        <v>5696</v>
      </c>
      <c r="J100">
        <v>837</v>
      </c>
      <c r="K100">
        <v>664</v>
      </c>
      <c r="L100">
        <v>350</v>
      </c>
    </row>
    <row r="101" spans="1:12" x14ac:dyDescent="0.35">
      <c r="A101" t="s">
        <v>9</v>
      </c>
      <c r="B101">
        <v>2024</v>
      </c>
      <c r="C101" t="s">
        <v>1</v>
      </c>
      <c r="D101">
        <v>22680</v>
      </c>
      <c r="E101">
        <v>7936</v>
      </c>
      <c r="F101">
        <v>19679</v>
      </c>
      <c r="G101">
        <v>6495</v>
      </c>
      <c r="H101">
        <v>10087</v>
      </c>
      <c r="I101">
        <v>9618</v>
      </c>
      <c r="J101">
        <v>1510</v>
      </c>
      <c r="K101">
        <v>1598</v>
      </c>
      <c r="L101">
        <v>483</v>
      </c>
    </row>
    <row r="103" spans="1:12" ht="15.4" x14ac:dyDescent="0.45">
      <c r="F103" s="3"/>
      <c r="G103" s="3"/>
      <c r="H103" s="3"/>
      <c r="I103" s="3"/>
    </row>
  </sheetData>
  <pageMargins left="0.74803149606299213" right="0.59055118110236227" top="1.0236220472440944" bottom="0.98425196850393704" header="0" footer="0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Ejecucion 2018 - 2021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Emmanuel Reyes</cp:lastModifiedBy>
  <cp:lastPrinted>2016-08-22T14:43:04Z</cp:lastPrinted>
  <dcterms:created xsi:type="dcterms:W3CDTF">1999-05-05T13:37:21Z</dcterms:created>
  <dcterms:modified xsi:type="dcterms:W3CDTF">2024-04-17T15:35:29Z</dcterms:modified>
</cp:coreProperties>
</file>